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5 ГОД\Октябрь\оборудование Elecard\"/>
    </mc:Choice>
  </mc:AlternateContent>
  <bookViews>
    <workbookView xWindow="0" yWindow="0" windowWidth="21600" windowHeight="11025"/>
  </bookViews>
  <sheets>
    <sheet name="Лист1" sheetId="1" r:id="rId1"/>
    <sheet name="XLR_NoRangeSheet" sheetId="2" state="veryHidden" r:id="rId2"/>
  </sheets>
  <definedNames>
    <definedName name="Query1">Лист1!$A$8:$K$8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Лист1!$A$14:$K$14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H7" i="1" l="1"/>
  <c r="J7" i="1" s="1"/>
  <c r="J8" i="1" l="1"/>
  <c r="K7" i="1"/>
  <c r="K8" i="1" l="1"/>
  <c r="K9" i="1" l="1"/>
  <c r="B5" i="2"/>
</calcChain>
</file>

<file path=xl/sharedStrings.xml><?xml version="1.0" encoding="utf-8"?>
<sst xmlns="http://schemas.openxmlformats.org/spreadsheetml/2006/main" count="55" uniqueCount="49">
  <si>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</si>
  <si>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</si>
  <si>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</si>
  <si>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</si>
  <si>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</si>
  <si>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</si>
  <si>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</si>
  <si>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</si>
  <si>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</si>
  <si>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Наименование товара</t>
  </si>
  <si>
    <t>Итого</t>
  </si>
  <si>
    <t>В т.ч. НДС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</si>
  <si>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</si>
  <si>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</si>
  <si>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</si>
  <si>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</si>
  <si>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</si>
  <si>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оборудования ОПС</t>
  </si>
  <si>
    <t>, тел. , эл.почта:</t>
  </si>
  <si>
    <t/>
  </si>
  <si>
    <t>01.12.2015</t>
  </si>
  <si>
    <t>Бадьина Лилия Альбертовна</t>
  </si>
  <si>
    <t>(347)221-57-43</t>
  </si>
  <si>
    <t>Отдел развития (ОР)</t>
  </si>
  <si>
    <t>Приложение 1.2</t>
  </si>
  <si>
    <t>шт</t>
  </si>
  <si>
    <t>Eд.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</si>
  <si>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</si>
  <si>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</si>
  <si>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Куратор:</t>
  </si>
  <si>
    <t>Тимофеев И.А.</t>
  </si>
  <si>
    <t>Бадьина Л. А. (347)221-57-43</t>
  </si>
  <si>
    <t>Место доставки</t>
  </si>
  <si>
    <t>Срок поставки</t>
  </si>
  <si>
    <t>Отдел развития сетей связи (ОРСС)</t>
  </si>
  <si>
    <t>начальник ОРСС</t>
  </si>
  <si>
    <t>Начальник отдела развития сетей связи Тимофеев И.А. 8-347-2215478</t>
  </si>
  <si>
    <t>Республика Башкортостан,  г. Уфа, ул. Каспийская, 14 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</si>
  <si>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 xml:space="preserve">Поставка оборудования Elecard
</t>
  </si>
  <si>
    <t>16 SD каналов Elecard CodecWorks с аппаратным ускорением Intel QuickSync Video (согласно техническим требованиям Приложения №2 к  договору)</t>
  </si>
  <si>
    <r>
      <t xml:space="preserve">Предельная сумма лота составляет:    </t>
    </r>
    <r>
      <rPr>
        <b/>
        <u/>
        <sz val="11"/>
        <color theme="1"/>
        <rFont val="Calibri"/>
        <family val="2"/>
        <charset val="204"/>
        <scheme val="minor"/>
      </rPr>
      <t>2 478 000</t>
    </r>
    <r>
      <rPr>
        <sz val="11"/>
        <color theme="1"/>
        <rFont val="Calibri"/>
        <family val="2"/>
        <charset val="204"/>
        <scheme val="minor"/>
      </rPr>
      <t xml:space="preserve">    руб. с НДС.</t>
    </r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</si>
  <si>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Гарантия на данное оборудование не менее 36 мес.                                                                                                                                                                                                                                                                        5) Авторизационное письмо от Elecard.</t>
  </si>
  <si>
    <t>Серверная аппаратная платфора SuperMicro 5017P-TLN4F</t>
  </si>
  <si>
    <t>IV кв. (до 10.12.2015)</t>
  </si>
  <si>
    <t xml:space="preserve"> до 10 декабря 2015г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</si>
  <si>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</si>
  <si>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</si>
  <si>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</si>
  <si>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Приложение № 1.2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</si>
</sst>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0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/>
    </xf>
    <xf numFmtId="0" fontId="0" fillId="0" borderId="1" xfId="0" applyBorder="1" applyAlignment="1">
      <alignment horizontal="center" vertical="top"/>
    </xf>
    <xf numFmtId="49" fontId="0" fillId="0" borderId="1" xfId="0" applyNumberFormat="1" applyFont="1" applyBorder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1" xfId="0" applyFont="1" applyBorder="1" applyAlignment="1">
      <alignment vertical="top"/>
    </xf>
    <xf numFmtId="0" fontId="6" fillId="0" borderId="0" xfId="0" applyFont="1" applyAlignment="1"/>
    <xf numFmtId="0" fontId="2" fillId="0" borderId="0" xfId="0" applyFont="1" applyAlignment="1">
      <alignment horizontal="right"/>
    </xf>
    <xf numFmtId="0" fontId="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6" fillId="0" borderId="0" xfId="0" applyFont="1" applyAlignment="1"/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10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23"/>
  <sheetViews>
    <sheetView tabSelected="1" zoomScaleNormal="100" workbookViewId="0">
      <selection activeCell="O16" sqref="O16"/>
    </sheetView>
  </sheetViews>
  <sheetFormatPr defaultRowHeight="15" x14ac:dyDescent="0.25"/>
  <cols>
    <col min="1" max="1" width="0.85546875" customWidth="1"/>
    <col min="2" max="2" width="5.7109375" customWidth="1"/>
    <col min="3" max="3" width="8.42578125" style="6" customWidth="1"/>
    <col min="4" max="4" width="43.42578125" bestFit="1" customWidth="1"/>
    <col min="5" max="5" width="74" customWidth="1"/>
    <col min="6" max="6" width="4.85546875" customWidth="1"/>
    <col min="7" max="7" width="11.28515625" customWidth="1"/>
    <col min="9" max="9" width="12.7109375" style="3" customWidth="1"/>
    <col min="10" max="10" width="13.85546875" style="3" customWidth="1"/>
    <col min="11" max="11" width="14.7109375" style="5" customWidth="1"/>
    <col min="12" max="13" width="9.140625" style="6"/>
  </cols>
  <sheetData>
    <row r="1" spans="1:14" x14ac:dyDescent="0.25">
      <c r="I1" s="50" t="s">
        <v>48</v>
      </c>
      <c r="J1" s="50"/>
      <c r="K1" s="50"/>
    </row>
    <row r="2" spans="1:14" x14ac:dyDescent="0.25">
      <c r="B2" s="31" t="s">
        <v>7</v>
      </c>
      <c r="C2" s="31"/>
      <c r="D2" s="31"/>
      <c r="E2" s="31"/>
      <c r="F2" s="31"/>
      <c r="G2" s="31"/>
      <c r="H2" s="31"/>
      <c r="I2" s="31"/>
      <c r="J2" s="31"/>
      <c r="K2" s="31"/>
    </row>
    <row r="3" spans="1:14" x14ac:dyDescent="0.25">
      <c r="B3" t="s">
        <v>12</v>
      </c>
      <c r="C3" s="28" t="s">
        <v>38</v>
      </c>
      <c r="D3" s="14"/>
      <c r="F3" s="29" t="s">
        <v>34</v>
      </c>
    </row>
    <row r="4" spans="1:14" s="7" customFormat="1" ht="15" customHeight="1" x14ac:dyDescent="0.25">
      <c r="B4" s="32" t="s">
        <v>0</v>
      </c>
      <c r="C4" s="35" t="s">
        <v>13</v>
      </c>
      <c r="D4" s="32" t="s">
        <v>9</v>
      </c>
      <c r="E4" s="32" t="s">
        <v>1</v>
      </c>
      <c r="F4" s="32" t="s">
        <v>26</v>
      </c>
      <c r="G4" s="34" t="s">
        <v>33</v>
      </c>
      <c r="H4" s="34"/>
      <c r="I4" s="39" t="s">
        <v>45</v>
      </c>
      <c r="J4" s="37" t="s">
        <v>46</v>
      </c>
      <c r="K4" s="33" t="s">
        <v>47</v>
      </c>
    </row>
    <row r="5" spans="1:14" s="8" customFormat="1" ht="124.5" customHeight="1" x14ac:dyDescent="0.25">
      <c r="B5" s="32"/>
      <c r="C5" s="36"/>
      <c r="D5" s="32"/>
      <c r="E5" s="32"/>
      <c r="F5" s="32"/>
      <c r="G5" s="4" t="s">
        <v>43</v>
      </c>
      <c r="H5" s="4" t="s">
        <v>10</v>
      </c>
      <c r="I5" s="40"/>
      <c r="J5" s="38"/>
      <c r="K5" s="33"/>
    </row>
    <row r="6" spans="1:14" s="7" customFormat="1" x14ac:dyDescent="0.25">
      <c r="B6" s="9">
        <v>1</v>
      </c>
      <c r="C6" s="15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</row>
    <row r="7" spans="1:14" s="26" customFormat="1" ht="30" x14ac:dyDescent="0.25">
      <c r="B7" s="21">
        <v>1</v>
      </c>
      <c r="C7" s="21"/>
      <c r="D7" s="30" t="s">
        <v>42</v>
      </c>
      <c r="E7" s="25" t="s">
        <v>39</v>
      </c>
      <c r="F7" s="24" t="s">
        <v>25</v>
      </c>
      <c r="G7" s="21">
        <v>14</v>
      </c>
      <c r="H7" s="21">
        <f>G7</f>
        <v>14</v>
      </c>
      <c r="I7" s="27">
        <v>150000</v>
      </c>
      <c r="J7" s="2">
        <f>H7*I7</f>
        <v>2100000</v>
      </c>
      <c r="K7" s="2">
        <f>J7*1.18</f>
        <v>2478000</v>
      </c>
    </row>
    <row r="8" spans="1:14" x14ac:dyDescent="0.25">
      <c r="A8" s="6"/>
      <c r="B8" s="12"/>
      <c r="C8" s="12"/>
      <c r="D8" s="11"/>
      <c r="E8" s="11"/>
      <c r="F8" s="12"/>
      <c r="G8" s="12"/>
      <c r="H8" s="12"/>
      <c r="I8" s="13"/>
      <c r="J8" s="22">
        <f>SUM(J7:J7)</f>
        <v>2100000</v>
      </c>
      <c r="K8" s="22">
        <f>SUM(K7:K7)</f>
        <v>2478000</v>
      </c>
      <c r="L8"/>
      <c r="M8"/>
    </row>
    <row r="9" spans="1:14" x14ac:dyDescent="0.25">
      <c r="A9" s="6"/>
      <c r="B9" s="10"/>
      <c r="C9" s="10"/>
      <c r="D9" s="1"/>
      <c r="E9" s="1"/>
      <c r="F9" s="10"/>
      <c r="G9" s="10"/>
      <c r="H9" s="10"/>
      <c r="I9" s="10"/>
      <c r="J9" s="10" t="s">
        <v>11</v>
      </c>
      <c r="K9" s="23">
        <f>K8-J8</f>
        <v>378000</v>
      </c>
      <c r="N9" s="6"/>
    </row>
    <row r="10" spans="1:14" x14ac:dyDescent="0.25">
      <c r="A10" s="6"/>
      <c r="B10" s="41" t="s">
        <v>40</v>
      </c>
      <c r="C10" s="41"/>
      <c r="D10" s="41"/>
      <c r="E10" s="41"/>
      <c r="F10" s="41"/>
      <c r="G10" s="41"/>
      <c r="H10" s="41"/>
      <c r="I10" s="41"/>
      <c r="J10" s="41"/>
      <c r="K10" s="41"/>
      <c r="N10" s="6"/>
    </row>
    <row r="11" spans="1:14" x14ac:dyDescent="0.25">
      <c r="B11" s="41" t="s">
        <v>27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4" x14ac:dyDescent="0.25">
      <c r="B12" s="46" t="s">
        <v>2</v>
      </c>
      <c r="C12" s="46"/>
      <c r="D12" s="46"/>
      <c r="E12" s="47" t="s">
        <v>44</v>
      </c>
      <c r="F12" s="47"/>
      <c r="G12" s="47"/>
      <c r="H12" s="47"/>
      <c r="I12" s="47"/>
      <c r="J12" s="47"/>
      <c r="K12" s="47"/>
    </row>
    <row r="13" spans="1:14" ht="32.1" customHeight="1" x14ac:dyDescent="0.25">
      <c r="B13" s="46" t="s">
        <v>3</v>
      </c>
      <c r="C13" s="46"/>
      <c r="D13" s="46"/>
      <c r="E13" s="48" t="s">
        <v>28</v>
      </c>
      <c r="F13" s="48"/>
      <c r="G13" s="48"/>
      <c r="H13" s="48"/>
      <c r="I13" s="48"/>
      <c r="J13" s="48"/>
      <c r="K13" s="48"/>
    </row>
    <row r="14" spans="1:14" ht="90" customHeight="1" x14ac:dyDescent="0.25">
      <c r="A14" s="6"/>
      <c r="B14" s="46" t="s">
        <v>4</v>
      </c>
      <c r="C14" s="46"/>
      <c r="D14" s="46"/>
      <c r="E14" s="49" t="s">
        <v>41</v>
      </c>
      <c r="F14" s="51"/>
      <c r="G14" s="51"/>
      <c r="H14" s="51"/>
      <c r="I14" s="51"/>
      <c r="J14" s="51"/>
      <c r="K14" s="52"/>
      <c r="L14" s="53"/>
      <c r="M14" s="54"/>
    </row>
    <row r="15" spans="1:14" x14ac:dyDescent="0.25">
      <c r="B15" s="45" t="s">
        <v>5</v>
      </c>
      <c r="C15" s="45"/>
      <c r="D15" s="45"/>
      <c r="E15" s="44" t="s">
        <v>36</v>
      </c>
      <c r="F15" s="44"/>
      <c r="G15" s="44"/>
      <c r="H15" s="44"/>
      <c r="I15" s="44"/>
      <c r="J15" s="44"/>
      <c r="K15" s="44"/>
      <c r="N15" s="6"/>
    </row>
    <row r="16" spans="1:14" x14ac:dyDescent="0.25">
      <c r="B16" s="45" t="s">
        <v>6</v>
      </c>
      <c r="C16" s="45"/>
      <c r="D16" s="45"/>
      <c r="E16" s="44" t="s">
        <v>36</v>
      </c>
      <c r="F16" s="44"/>
      <c r="G16" s="44"/>
      <c r="H16" s="44"/>
      <c r="I16" s="44"/>
      <c r="J16" s="44"/>
      <c r="K16" s="44"/>
    </row>
    <row r="17" spans="1:14" s="6" customFormat="1" x14ac:dyDescent="0.25">
      <c r="B17" s="42" t="s">
        <v>32</v>
      </c>
      <c r="C17" s="42"/>
      <c r="D17" s="42"/>
      <c r="E17" s="43" t="s">
        <v>37</v>
      </c>
      <c r="F17" s="43"/>
      <c r="G17" s="43"/>
      <c r="H17" s="43"/>
      <c r="I17" s="43"/>
      <c r="J17" s="43"/>
      <c r="K17" s="43"/>
    </row>
    <row r="18" spans="1:14" s="6" customFormat="1" x14ac:dyDescent="0.25">
      <c r="B18" s="42"/>
      <c r="C18" s="42"/>
      <c r="D18" s="42"/>
      <c r="E18" s="43"/>
      <c r="F18" s="43"/>
      <c r="G18" s="43"/>
      <c r="H18" s="43"/>
      <c r="I18" s="43"/>
      <c r="J18" s="43"/>
      <c r="K18" s="43"/>
    </row>
    <row r="19" spans="1:14" x14ac:dyDescent="0.25">
      <c r="A19" s="6"/>
      <c r="B19" s="42"/>
      <c r="C19" s="42"/>
      <c r="D19" s="42"/>
      <c r="E19" s="43"/>
      <c r="F19" s="43"/>
      <c r="G19" s="43"/>
      <c r="H19" s="43"/>
      <c r="I19" s="43"/>
      <c r="J19" s="43"/>
      <c r="K19" s="43"/>
    </row>
    <row r="20" spans="1:14" s="6" customFormat="1" x14ac:dyDescent="0.25">
      <c r="B20" s="19"/>
      <c r="C20" s="19"/>
      <c r="D20" s="19"/>
      <c r="E20" s="20"/>
      <c r="F20" s="20"/>
      <c r="G20" s="20"/>
      <c r="H20" s="20"/>
      <c r="I20" s="20"/>
      <c r="J20" s="20"/>
      <c r="K20" s="20"/>
    </row>
    <row r="21" spans="1:14" s="6" customFormat="1" x14ac:dyDescent="0.25">
      <c r="B21" s="16" t="s">
        <v>29</v>
      </c>
      <c r="D21" s="16" t="s">
        <v>35</v>
      </c>
      <c r="E21" s="16" t="s">
        <v>30</v>
      </c>
      <c r="F21" s="16"/>
      <c r="G21" s="16"/>
      <c r="H21" s="16"/>
      <c r="I21" s="16"/>
      <c r="J21" s="16"/>
      <c r="K21" s="16"/>
    </row>
    <row r="22" spans="1:14" x14ac:dyDescent="0.25">
      <c r="A22" s="6"/>
      <c r="B22" s="6"/>
      <c r="D22" s="6"/>
      <c r="E22" s="6"/>
      <c r="F22" s="6"/>
      <c r="G22" s="6"/>
      <c r="H22" s="6"/>
      <c r="I22" s="6"/>
      <c r="J22" s="6"/>
      <c r="K22" s="6"/>
    </row>
    <row r="23" spans="1:14" x14ac:dyDescent="0.25">
      <c r="B23" t="s">
        <v>8</v>
      </c>
      <c r="D23" t="s">
        <v>31</v>
      </c>
      <c r="N23" s="6"/>
    </row>
  </sheetData>
  <mergeCells count="25">
    <mergeCell ref="I1:K1"/>
    <mergeCell ref="E14:K14"/>
    <mergeCell ref="B10:K10"/>
    <mergeCell ref="B17:D19"/>
    <mergeCell ref="E17:K19"/>
    <mergeCell ref="E15:K15"/>
    <mergeCell ref="E16:K16"/>
    <mergeCell ref="B16:D16"/>
    <mergeCell ref="B15:D15"/>
    <mergeCell ref="B14:D14"/>
    <mergeCell ref="B12:D12"/>
    <mergeCell ref="B11:K11"/>
    <mergeCell ref="B13:D13"/>
    <mergeCell ref="E12:K12"/>
    <mergeCell ref="E13:K13"/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</mergeCells>
  <pageMargins left="0" right="0" top="0" bottom="0" header="0.31496062992125984" footer="0.31496062992125984"/>
  <pageSetup paperSize="9" scale="6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7" t="s">
        <v>14</v>
      </c>
      <c r="B5" t="e">
        <f>XLR_ERRNAME</f>
        <v>#NAME?</v>
      </c>
    </row>
    <row r="6" spans="1:19" x14ac:dyDescent="0.25">
      <c r="A6" t="s">
        <v>15</v>
      </c>
      <c r="B6">
        <v>7432</v>
      </c>
      <c r="C6" s="18" t="s">
        <v>16</v>
      </c>
      <c r="D6">
        <v>4868</v>
      </c>
      <c r="E6" s="18" t="s">
        <v>17</v>
      </c>
      <c r="F6" s="18" t="s">
        <v>18</v>
      </c>
      <c r="G6" s="18" t="s">
        <v>19</v>
      </c>
      <c r="H6" s="18" t="s">
        <v>19</v>
      </c>
      <c r="I6" s="18" t="s">
        <v>19</v>
      </c>
      <c r="J6" s="18" t="s">
        <v>17</v>
      </c>
      <c r="K6" s="18" t="s">
        <v>20</v>
      </c>
      <c r="L6" s="18" t="s">
        <v>21</v>
      </c>
      <c r="M6" s="18" t="s">
        <v>22</v>
      </c>
      <c r="N6" s="18" t="s">
        <v>19</v>
      </c>
      <c r="O6">
        <v>1051</v>
      </c>
      <c r="P6" s="18" t="s">
        <v>23</v>
      </c>
      <c r="Q6">
        <v>0</v>
      </c>
      <c r="R6" s="18" t="s">
        <v>19</v>
      </c>
      <c r="S6" s="18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Данилова Татьяна Владимировна</cp:lastModifiedBy>
  <cp:lastPrinted>2015-10-07T10:20:06Z</cp:lastPrinted>
  <dcterms:created xsi:type="dcterms:W3CDTF">2013-12-19T08:11:42Z</dcterms:created>
  <dcterms:modified xsi:type="dcterms:W3CDTF">2015-10-07T10:20:47Z</dcterms:modified>
</cp:coreProperties>
</file>